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sty.liao\Desktop\RM2021\RM2021 物资管理\"/>
    </mc:Choice>
  </mc:AlternateContent>
  <bookViews>
    <workbookView xWindow="0" yWindow="0" windowWidth="28800" windowHeight="11100" firstSheet="1" activeTab="1"/>
  </bookViews>
  <sheets>
    <sheet name="Sheet1 (3)" sheetId="3" state="hidden" r:id="rId1"/>
    <sheet name="EN-ver" sheetId="4" r:id="rId2"/>
  </sheets>
  <definedNames>
    <definedName name="_xlnm._FilterDatabase" localSheetId="0">'Sheet1 (3)'!$A$1:$H$31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4" l="1"/>
  <c r="H45" i="4"/>
  <c r="H46" i="4"/>
  <c r="H47" i="4"/>
  <c r="H48" i="4"/>
  <c r="H49" i="4"/>
  <c r="H50" i="4"/>
  <c r="H33" i="4"/>
  <c r="H12" i="4" l="1"/>
  <c r="H13" i="4"/>
  <c r="H41" i="4" l="1"/>
  <c r="H42" i="4"/>
  <c r="H43" i="4"/>
  <c r="G53" i="4" l="1"/>
  <c r="E53" i="4"/>
  <c r="H20" i="4" l="1"/>
  <c r="H21" i="4"/>
  <c r="H22" i="4"/>
  <c r="H23" i="4"/>
  <c r="H24" i="4"/>
  <c r="H51" i="4" l="1"/>
  <c r="H52" i="4"/>
  <c r="H25" i="4"/>
  <c r="H26" i="4"/>
  <c r="H27" i="4"/>
  <c r="H28" i="4"/>
  <c r="H29" i="4"/>
  <c r="H30" i="4"/>
  <c r="H31" i="4"/>
  <c r="H32" i="4"/>
  <c r="H34" i="4"/>
  <c r="H35" i="4"/>
  <c r="H36" i="4"/>
  <c r="H37" i="4"/>
  <c r="H38" i="4"/>
  <c r="H39" i="4"/>
  <c r="H40" i="4"/>
  <c r="H14" i="4"/>
  <c r="H15" i="4"/>
  <c r="H16" i="4"/>
  <c r="H17" i="4"/>
  <c r="H18" i="4"/>
  <c r="H19" i="4"/>
  <c r="H11" i="4"/>
  <c r="H10" i="4"/>
  <c r="H54" i="4" l="1"/>
  <c r="H22" i="3"/>
  <c r="H17" i="3"/>
</calcChain>
</file>

<file path=xl/sharedStrings.xml><?xml version="1.0" encoding="utf-8"?>
<sst xmlns="http://schemas.openxmlformats.org/spreadsheetml/2006/main" count="239" uniqueCount="188">
  <si>
    <t>RoboMaster 标签模块</t>
  </si>
  <si>
    <t>CP.RM.00000002.01</t>
  </si>
  <si>
    <t>CP.RM.00000003.01</t>
  </si>
  <si>
    <t>RoboMaster 基站模块</t>
  </si>
  <si>
    <t>CP.RM.00000004.01</t>
  </si>
  <si>
    <t>RoboMaster 红点激光器</t>
  </si>
  <si>
    <t>CP.RM.00000027.01</t>
  </si>
  <si>
    <t>CP.RM.000010</t>
  </si>
  <si>
    <t>RoboMaster 机器人专用遥控器接收机</t>
  </si>
  <si>
    <t>CP.RM.000030</t>
  </si>
  <si>
    <t>RoboMaster 机器人专用遥控器套装</t>
  </si>
  <si>
    <t>CP.RM.000034</t>
  </si>
  <si>
    <t>RoboMaster 电调中心板</t>
  </si>
  <si>
    <t>CP.RM.000048</t>
  </si>
  <si>
    <t>RoboMaster 电池架（兼容型）</t>
  </si>
  <si>
    <t>CP.RM.000061</t>
  </si>
  <si>
    <t>/</t>
    <phoneticPr fontId="2" type="noConversion"/>
  </si>
  <si>
    <t>料号</t>
    <phoneticPr fontId="2" type="noConversion"/>
  </si>
  <si>
    <t>名称</t>
    <phoneticPr fontId="2" type="noConversion"/>
  </si>
  <si>
    <t>英文名称</t>
  </si>
  <si>
    <t>状态</t>
    <phoneticPr fontId="2" type="noConversion"/>
  </si>
  <si>
    <t>市场销售价</t>
    <phoneticPr fontId="2" type="noConversion"/>
  </si>
  <si>
    <t>教育折扣价</t>
  </si>
  <si>
    <t>新版美元市场价</t>
    <phoneticPr fontId="2" type="noConversion"/>
  </si>
  <si>
    <t>新版美元教育折扣价</t>
    <phoneticPr fontId="2" type="noConversion"/>
  </si>
  <si>
    <t>CP.RM.00000000.01</t>
  </si>
  <si>
    <t>RoboMaster M3508 P19直流无刷减速电机</t>
  </si>
  <si>
    <t>RoboMaster M3508 P19 Brushless DC Gear Motor</t>
    <phoneticPr fontId="2" type="noConversion"/>
  </si>
  <si>
    <t>在售</t>
    <phoneticPr fontId="2" type="noConversion"/>
  </si>
  <si>
    <t>CP.RM.00000001.01</t>
  </si>
  <si>
    <t>RoboMaster C620 无刷电机调速器</t>
  </si>
  <si>
    <t>RoboMaster C620 Brushless DC Motor Speed Controller</t>
  </si>
  <si>
    <t>CP.RM.00000005.01</t>
  </si>
  <si>
    <t>RoboMaster M3508 附件包</t>
  </si>
  <si>
    <t>RoboMaster M3508 Accessories Kit</t>
  </si>
  <si>
    <t>CP.RM.00000015.01</t>
  </si>
  <si>
    <t>RoboMaster M2006 P36 直流无刷减速电机</t>
  </si>
  <si>
    <t>RoboMaster M2006 P36 Brushless DC Gear Motor</t>
  </si>
  <si>
    <t>CP.RM.00000016.01</t>
  </si>
  <si>
    <t>RoboMaster C610 无刷电机调速器</t>
  </si>
  <si>
    <t>RoboMaster C610 Brushless DC Motor Speed Controller</t>
  </si>
  <si>
    <t>CP.RM.00000012.01</t>
  </si>
  <si>
    <t>RoboMaster 开发板A型</t>
  </si>
  <si>
    <t>RoboMaster Development Board Type A</t>
  </si>
  <si>
    <t>CP.RM.00000033.01</t>
  </si>
  <si>
    <t>RoboMaster 开发板线材包</t>
  </si>
  <si>
    <t>RoboMaster Development Board Cables</t>
  </si>
  <si>
    <t>CP.RM.00000059.01</t>
  </si>
  <si>
    <t>RoboMaster GM6020 直流无刷电机</t>
  </si>
  <si>
    <t>RoboMaster GM6020 Brushless DC Motor</t>
  </si>
  <si>
    <t>RoboMaster Robot Remote Controller Set</t>
  </si>
  <si>
    <t>RoboMaster Robot Remote Controller Receiver</t>
  </si>
  <si>
    <t>RoboMaster Battery Rack (compatible)</t>
  </si>
  <si>
    <t>RoboMaster UWB 定位系统 套装</t>
  </si>
  <si>
    <t>RoboMaster UWB Locating System</t>
  </si>
  <si>
    <t>RoboMaster Tag for UWB Locating System</t>
  </si>
  <si>
    <t>RoboMaster Anchor for UWB Locating System</t>
  </si>
  <si>
    <t>RoboMaster Red Dot Laser</t>
  </si>
  <si>
    <t>CP.SB.000286</t>
    <phoneticPr fontId="2" type="noConversion"/>
  </si>
  <si>
    <t>MATRICE 600 Part46-智能电池TB47S</t>
  </si>
  <si>
    <t>M600/M600PRO-PART46-Intelligent Flight Battery TB47S</t>
  </si>
  <si>
    <t>CP.RM.00000039.01</t>
  </si>
  <si>
    <t>Manifold 2-G 128G（中国）</t>
  </si>
  <si>
    <t>在售</t>
    <phoneticPr fontId="2" type="noConversion"/>
  </si>
  <si>
    <t>CP.RM.00000043.01</t>
  </si>
  <si>
    <t>Manifold2 迷你网络交换机</t>
  </si>
  <si>
    <t>Manifold 2 Mini Network Switch</t>
  </si>
  <si>
    <t>CP.BX.000021.02</t>
    <phoneticPr fontId="2" type="noConversion"/>
  </si>
  <si>
    <t>悟 PART13 180W充电器单品（不含AC线）</t>
  </si>
  <si>
    <t>Inspire 1 Part 13  180W   power adaptor (without AC cable)</t>
  </si>
  <si>
    <t>在售,数量有限，售完即止</t>
    <phoneticPr fontId="2" type="noConversion"/>
  </si>
  <si>
    <t>CP.RM.00000084.01</t>
  </si>
  <si>
    <t>RoboMaster S1 PART 5 充电器AC线（中国）</t>
  </si>
  <si>
    <t>RoboMaster S1 PART 5 AC Power Cable (CN)</t>
  </si>
  <si>
    <t>CP.EP.000046.02</t>
    <phoneticPr fontId="2" type="noConversion"/>
  </si>
  <si>
    <t>DJI E1200动力系统专业版</t>
  </si>
  <si>
    <t>E1200 Pro Tuned Propulsion System V2</t>
  </si>
  <si>
    <t>售完即止</t>
    <phoneticPr fontId="2" type="noConversion"/>
  </si>
  <si>
    <t>CP.RM.00000013.01</t>
  </si>
  <si>
    <t>RoboMaster 开发板B型</t>
  </si>
  <si>
    <t>RoboMaster Development Board Type B</t>
  </si>
  <si>
    <t>售完即止</t>
    <phoneticPr fontId="2" type="noConversion"/>
  </si>
  <si>
    <t>CP.RM.00000014.01</t>
  </si>
  <si>
    <t>RoboMaster 开发板OLED</t>
  </si>
  <si>
    <t>RoboMaster Development Board OLED</t>
  </si>
  <si>
    <t>RoboMaster ESC Center Board</t>
  </si>
  <si>
    <t>CP.RM.000001</t>
  </si>
  <si>
    <t>RoboMaster RM35直流有刷减速电机</t>
  </si>
  <si>
    <t>RoboMaster underpan brushed Motor</t>
  </si>
  <si>
    <t>420S 电子调速器</t>
  </si>
  <si>
    <t xml:space="preserve">RoboMaster 2312 ESC-420S </t>
  </si>
  <si>
    <t>CP.RM.000002</t>
  </si>
  <si>
    <t>RoboMaster 6025电机 PITCH</t>
  </si>
  <si>
    <t>RoboMaster 6025 Motor PITCH</t>
  </si>
  <si>
    <t>CP.RM.000004</t>
  </si>
  <si>
    <t>RoboMaster 6025电机 YAW</t>
  </si>
  <si>
    <t>RoboMaster 6025 Motor Yaw</t>
  </si>
  <si>
    <t>CP.RM.000011</t>
  </si>
  <si>
    <t>RoboMaster 6025电调 PITCH</t>
  </si>
  <si>
    <t>RM_6025 ESC（P）</t>
  </si>
  <si>
    <t>CP.RM.000012</t>
  </si>
  <si>
    <t>RoboMaster 6025电调 YAW</t>
  </si>
  <si>
    <t>RM_6025 ESC（Y）</t>
  </si>
  <si>
    <t>CP.EM.000115</t>
  </si>
  <si>
    <t>CP.EM.000116</t>
  </si>
  <si>
    <t>CP.RM.00000108.01</t>
    <phoneticPr fontId="2" type="noConversion"/>
  </si>
  <si>
    <t>CP.RM.00000126.01</t>
    <phoneticPr fontId="2" type="noConversion"/>
  </si>
  <si>
    <t>CP.RM.000049</t>
    <phoneticPr fontId="2" type="noConversion"/>
  </si>
  <si>
    <t>CP.RM.00000125.01</t>
    <phoneticPr fontId="2" type="noConversion"/>
  </si>
  <si>
    <t>CP.RM.00000111.01</t>
    <phoneticPr fontId="2" type="noConversion"/>
  </si>
  <si>
    <t>CP.RM.00000127.01</t>
    <phoneticPr fontId="2" type="noConversion"/>
  </si>
  <si>
    <t>CP.RM.000003.02</t>
    <phoneticPr fontId="2" type="noConversion"/>
  </si>
  <si>
    <t>CP.RM.000005.02</t>
    <phoneticPr fontId="2" type="noConversion"/>
  </si>
  <si>
    <t>CP.RM.00000029.01</t>
    <phoneticPr fontId="2" type="noConversion"/>
  </si>
  <si>
    <t>CP.RM.00000145.01</t>
    <phoneticPr fontId="2" type="noConversion"/>
  </si>
  <si>
    <t>CP.RM.00000176.01</t>
    <phoneticPr fontId="2" type="noConversion"/>
  </si>
  <si>
    <t>CP.RM.00000012.01</t>
    <phoneticPr fontId="2" type="noConversion"/>
  </si>
  <si>
    <t>CP.RM.00000003.01</t>
    <phoneticPr fontId="2" type="noConversion"/>
  </si>
  <si>
    <t>CP.RM.00000002.01</t>
    <phoneticPr fontId="2" type="noConversion"/>
  </si>
  <si>
    <t>CP.RM.00000004.01</t>
    <phoneticPr fontId="2" type="noConversion"/>
  </si>
  <si>
    <t>CP.EP.000046.02</t>
    <phoneticPr fontId="2" type="noConversion"/>
  </si>
  <si>
    <t>CP.EM.000142.03</t>
    <phoneticPr fontId="2" type="noConversion"/>
  </si>
  <si>
    <t>CP.EM.000141.03</t>
    <phoneticPr fontId="2" type="noConversion"/>
  </si>
  <si>
    <t>Team information</t>
    <phoneticPr fontId="2" type="noConversion"/>
  </si>
  <si>
    <t>Express delivery information</t>
    <phoneticPr fontId="2" type="noConversion"/>
  </si>
  <si>
    <t>Payment information</t>
    <phoneticPr fontId="2" type="noConversion"/>
  </si>
  <si>
    <t>School</t>
    <phoneticPr fontId="2" type="noConversion"/>
  </si>
  <si>
    <t>Team</t>
    <phoneticPr fontId="2" type="noConversion"/>
  </si>
  <si>
    <t>Register NO.</t>
    <phoneticPr fontId="2" type="noConversion"/>
  </si>
  <si>
    <t>Phone Number</t>
    <phoneticPr fontId="2" type="noConversion"/>
  </si>
  <si>
    <t>Recipient</t>
    <phoneticPr fontId="2" type="noConversion"/>
  </si>
  <si>
    <t>Postcode</t>
    <phoneticPr fontId="2" type="noConversion"/>
  </si>
  <si>
    <t>Address</t>
    <phoneticPr fontId="2" type="noConversion"/>
  </si>
  <si>
    <t>Bank Account Name</t>
    <phoneticPr fontId="2" type="noConversion"/>
  </si>
  <si>
    <t>Items</t>
    <phoneticPr fontId="2" type="noConversion"/>
  </si>
  <si>
    <t>Original Price（$）</t>
    <phoneticPr fontId="2" type="noConversion"/>
  </si>
  <si>
    <t>Cost（$）</t>
    <phoneticPr fontId="2" type="noConversion"/>
  </si>
  <si>
    <t>Item Code</t>
    <phoneticPr fontId="2" type="noConversion"/>
  </si>
  <si>
    <t>Original Price QTY</t>
    <phoneticPr fontId="2" type="noConversion"/>
  </si>
  <si>
    <t>Discount price（$）</t>
    <phoneticPr fontId="2" type="noConversion"/>
  </si>
  <si>
    <t>Discount price QTY</t>
    <phoneticPr fontId="2" type="noConversion"/>
  </si>
  <si>
    <t>Materials list</t>
    <phoneticPr fontId="2" type="noConversion"/>
  </si>
  <si>
    <t>Remarks</t>
    <phoneticPr fontId="2" type="noConversion"/>
  </si>
  <si>
    <t>1.The price of the materials are all tax-included.
2.There is an upper limit on the quantity of discounted materials. Please record the total amount of discounts used by yourself. Please purchase the excess quantity at the original price
3.Due to the limited inventory of materials, the participating teams need to review the list before the organizing committee can pay
4.Remit the purchase quantity and amount after verification by the staff, and note the school name when remitting
5.If the delivery address is in Hong Kong, Macau, Taiwan or overseas, please fill in the English form and only pay in US dollars
6.If the delivery address is in mainland China, please fill in the Chinese form and only pay in RMB
7.Some products in gray are not officially on sale or out of stock, please do not fill in</t>
    <phoneticPr fontId="2" type="noConversion"/>
  </si>
  <si>
    <t>Total Cost（$）</t>
    <phoneticPr fontId="2" type="noConversion"/>
  </si>
  <si>
    <t>Total quantity</t>
    <phoneticPr fontId="2" type="noConversion"/>
  </si>
  <si>
    <t>Manifold 2-G 128G（CN）</t>
    <phoneticPr fontId="2" type="noConversion"/>
  </si>
  <si>
    <t>RoboMaster Left-Threaded Mecanum Wheel</t>
    <phoneticPr fontId="2" type="noConversion"/>
  </si>
  <si>
    <t>RoboMaster 42mm Standard Projectiles</t>
    <phoneticPr fontId="2" type="noConversion"/>
  </si>
  <si>
    <t>RoboMaster 17mm Fluorescent Projectile Charger</t>
    <phoneticPr fontId="2" type="noConversion"/>
  </si>
  <si>
    <t>RoboMaster C620 Brushless DC Motor Speed Controller</t>
    <phoneticPr fontId="2" type="noConversion"/>
  </si>
  <si>
    <t>RoboMaster M3508 Accessories Kit</t>
    <phoneticPr fontId="2" type="noConversion"/>
  </si>
  <si>
    <t>RoboMaster M2006 P36 Brushless DC Gear Motor</t>
    <phoneticPr fontId="2" type="noConversion"/>
  </si>
  <si>
    <t>RoboMaster C610 Brushless DC Motor Speed Controller</t>
    <phoneticPr fontId="2" type="noConversion"/>
  </si>
  <si>
    <t>RoboMaster GM6020 Brushless DC Motor</t>
    <phoneticPr fontId="2" type="noConversion"/>
  </si>
  <si>
    <t>RoboMAster SNAIL 2305 Brushless DC Motor</t>
    <phoneticPr fontId="2" type="noConversion"/>
  </si>
  <si>
    <t>RoboMaster C615 Brushless DC Motor Speed Controller</t>
    <phoneticPr fontId="2" type="noConversion"/>
  </si>
  <si>
    <t>RoboMaster Development Board Type C</t>
    <phoneticPr fontId="2" type="noConversion"/>
  </si>
  <si>
    <t>RoboMaster Development Board Cables</t>
    <phoneticPr fontId="2" type="noConversion"/>
  </si>
  <si>
    <t>RoboMaster ESC Center Board 2</t>
    <phoneticPr fontId="2" type="noConversion"/>
  </si>
  <si>
    <t>RoboMaster Robot Remote Controller Set</t>
    <phoneticPr fontId="2" type="noConversion"/>
  </si>
  <si>
    <t>RoboMaster Robot Remote Controller Receiver</t>
    <phoneticPr fontId="2" type="noConversion"/>
  </si>
  <si>
    <t>M600/M600PRO-PART46-Intelligent Flight Battery TB47S</t>
    <phoneticPr fontId="2" type="noConversion"/>
  </si>
  <si>
    <t xml:space="preserve">RoboMaster Battery Rack </t>
    <phoneticPr fontId="2" type="noConversion"/>
  </si>
  <si>
    <t>RoboMaster Red Dot Laser</t>
    <phoneticPr fontId="2" type="noConversion"/>
  </si>
  <si>
    <t>Manifold 2 Mini Network Switch</t>
    <phoneticPr fontId="2" type="noConversion"/>
  </si>
  <si>
    <t>RoboMaster Right-Threaded Mecanum Wheel</t>
    <phoneticPr fontId="2" type="noConversion"/>
  </si>
  <si>
    <t>RoboMaster Rubber Roller for Mecanum Wheel</t>
    <phoneticPr fontId="2" type="noConversion"/>
  </si>
  <si>
    <t>RoboMaster 17mm Fluorescent Projectile</t>
    <phoneticPr fontId="2" type="noConversion"/>
  </si>
  <si>
    <t>RoboMaster Dart Trigger Device</t>
    <phoneticPr fontId="2" type="noConversion"/>
  </si>
  <si>
    <t>RoboMaster Development Board Type A</t>
    <phoneticPr fontId="2" type="noConversion"/>
  </si>
  <si>
    <t>Inspire 1 Part 13  180W   power adaptor (without AC cable)</t>
    <phoneticPr fontId="2" type="noConversion"/>
  </si>
  <si>
    <t>RoboMaster UWB Locating System</t>
    <phoneticPr fontId="2" type="noConversion"/>
  </si>
  <si>
    <t>RoboMaster Tag for UWB Locating System</t>
    <phoneticPr fontId="2" type="noConversion"/>
  </si>
  <si>
    <t>RoboMaster Anchor for UWB Locating System</t>
    <phoneticPr fontId="2" type="noConversion"/>
  </si>
  <si>
    <t>E1200 Pro Tuned Propulsion System V2</t>
    <phoneticPr fontId="2" type="noConversion"/>
  </si>
  <si>
    <t>RoboMaster Development Board Type B</t>
    <phoneticPr fontId="2" type="noConversion"/>
  </si>
  <si>
    <t>RoboMaster ESC Center Board</t>
    <phoneticPr fontId="2" type="noConversion"/>
  </si>
  <si>
    <t>RoboMaster underpan brushed Motor</t>
    <phoneticPr fontId="2" type="noConversion"/>
  </si>
  <si>
    <t xml:space="preserve">RoboMaster 2312 ESC-420S </t>
    <phoneticPr fontId="2" type="noConversion"/>
  </si>
  <si>
    <t>RoboMaster 6025 Motor PITCH</t>
    <phoneticPr fontId="2" type="noConversion"/>
  </si>
  <si>
    <t>RoboMaster 6025 Motor Yaw</t>
    <phoneticPr fontId="2" type="noConversion"/>
  </si>
  <si>
    <t>RM_6025 ESC（P）</t>
    <phoneticPr fontId="2" type="noConversion"/>
  </si>
  <si>
    <t>RM_6025 ESC（Y）</t>
    <phoneticPr fontId="2" type="noConversion"/>
  </si>
  <si>
    <t>2170R Folding Propeller (CW set, without screen-print, box package)</t>
    <phoneticPr fontId="2" type="noConversion"/>
  </si>
  <si>
    <t>2170R Folding Propeller (CCW set, without screen-print, box package)</t>
    <phoneticPr fontId="2" type="noConversion"/>
  </si>
  <si>
    <t>E2000 PRO Tuned Propulsion System-R
（CCW，Customized Version）</t>
    <phoneticPr fontId="2" type="noConversion"/>
  </si>
  <si>
    <t>E2000 PRO Tuned Propulsion System-R（CW，Customized Version）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</si>
</sst>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Red]\(0\)"/>
  </numFmts>
  <fonts count="11">
    <font>
      <sz val="11"/>
      <color theme="1"/>
      <name val="宋体"/>
      <family val="2"/>
      <charset val="134"/>
      <scheme val="minor"/>
    </font>
    <font>
      <sz val="10"/>
      <color theme="1"/>
      <name val="微软雅黑"/>
      <family val="2"/>
      <charset val="134"/>
    </font>
    <font>
      <sz val="9"/>
      <name val="宋体"/>
      <family val="2"/>
      <charset val="134"/>
      <scheme val="minor"/>
    </font>
    <font>
      <sz val="9"/>
      <name val="微软雅黑"/>
      <family val="2"/>
      <charset val="134"/>
    </font>
    <font>
      <b/>
      <sz val="11"/>
      <color rgb="FFFF0000"/>
      <name val="宋体"/>
      <family val="3"/>
      <charset val="134"/>
      <scheme val="minor"/>
    </font>
    <font>
      <sz val="11"/>
      <name val="宋体"/>
      <family val="2"/>
      <charset val="134"/>
      <scheme val="minor"/>
    </font>
    <font>
      <sz val="10"/>
      <name val="宋体"/>
      <family val="3"/>
      <charset val="134"/>
    </font>
    <font>
      <sz val="10"/>
      <color theme="1"/>
      <name val="宋体"/>
      <family val="3"/>
      <charset val="134"/>
    </font>
    <font>
      <b/>
      <sz val="10"/>
      <color theme="1"/>
      <name val="宋体"/>
      <family val="3"/>
      <charset val="134"/>
      <scheme val="minor"/>
    </font>
    <font>
      <sz val="10"/>
      <name val="宋体"/>
      <family val="3"/>
      <charset val="134"/>
      <scheme val="minor"/>
    </font>
    <font>
      <sz val="10"/>
      <color theme="1"/>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7">
    <xf numFmtId="0" fontId="0" fillId="0" borderId="0" xfId="0">
      <alignment vertical="center"/>
    </xf>
    <xf numFmtId="0" fontId="3" fillId="0" borderId="1" xfId="0" applyFont="1" applyFill="1" applyBorder="1">
      <alignment vertical="center"/>
    </xf>
    <xf numFmtId="0" fontId="0" fillId="0" borderId="2"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0" xfId="0" applyFill="1">
      <alignment vertical="center"/>
    </xf>
    <xf numFmtId="1" fontId="0" fillId="0" borderId="8" xfId="0" applyNumberFormat="1" applyFill="1" applyBorder="1">
      <alignment vertical="center"/>
    </xf>
    <xf numFmtId="1" fontId="0" fillId="0" borderId="3" xfId="0" applyNumberFormat="1" applyFill="1" applyBorder="1">
      <alignment vertical="center"/>
    </xf>
    <xf numFmtId="0" fontId="0" fillId="0" borderId="8" xfId="0" applyFill="1" applyBorder="1">
      <alignment vertical="center"/>
    </xf>
    <xf numFmtId="1" fontId="0" fillId="0" borderId="9" xfId="0" applyNumberFormat="1" applyFill="1" applyBorder="1">
      <alignment vertical="center"/>
    </xf>
    <xf numFmtId="1" fontId="4" fillId="0" borderId="8" xfId="0" applyNumberFormat="1" applyFont="1" applyFill="1" applyBorder="1">
      <alignment vertical="center"/>
    </xf>
    <xf numFmtId="1" fontId="4" fillId="0" borderId="3" xfId="0" applyNumberFormat="1" applyFont="1" applyFill="1" applyBorder="1">
      <alignment vertical="center"/>
    </xf>
    <xf numFmtId="1" fontId="4" fillId="0" borderId="9" xfId="0" applyNumberFormat="1" applyFont="1" applyFill="1" applyBorder="1">
      <alignment vertical="center"/>
    </xf>
    <xf numFmtId="0" fontId="3" fillId="3" borderId="1" xfId="0" applyFont="1" applyFill="1" applyBorder="1">
      <alignment vertical="center"/>
    </xf>
    <xf numFmtId="0" fontId="0" fillId="3" borderId="2" xfId="0" applyFill="1" applyBorder="1">
      <alignment vertical="center"/>
    </xf>
    <xf numFmtId="1" fontId="0" fillId="3" borderId="8" xfId="0" applyNumberFormat="1" applyFill="1" applyBorder="1">
      <alignment vertical="center"/>
    </xf>
    <xf numFmtId="1" fontId="0" fillId="3" borderId="3" xfId="0" applyNumberFormat="1" applyFill="1" applyBorder="1">
      <alignment vertical="center"/>
    </xf>
    <xf numFmtId="0" fontId="0" fillId="3" borderId="8" xfId="0" applyFill="1" applyBorder="1">
      <alignment vertical="center"/>
    </xf>
    <xf numFmtId="1" fontId="0" fillId="3" borderId="9" xfId="0" applyNumberFormat="1" applyFill="1" applyBorder="1">
      <alignment vertical="center"/>
    </xf>
    <xf numFmtId="0" fontId="0" fillId="3" borderId="0" xfId="0" applyFill="1">
      <alignment vertical="center"/>
    </xf>
    <xf numFmtId="1" fontId="4" fillId="3" borderId="8" xfId="0" applyNumberFormat="1" applyFont="1" applyFill="1" applyBorder="1">
      <alignment vertical="center"/>
    </xf>
    <xf numFmtId="1" fontId="4" fillId="3" borderId="3" xfId="0" applyNumberFormat="1" applyFont="1" applyFill="1" applyBorder="1">
      <alignment vertical="center"/>
    </xf>
    <xf numFmtId="0" fontId="5" fillId="0" borderId="0" xfId="0" applyFont="1" applyFill="1">
      <alignment vertical="center"/>
    </xf>
    <xf numFmtId="1" fontId="0" fillId="0" borderId="0" xfId="0" applyNumberFormat="1" applyFill="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lignment vertical="center"/>
    </xf>
    <xf numFmtId="0" fontId="7" fillId="0" borderId="1" xfId="0" applyFont="1" applyFill="1" applyBorder="1">
      <alignment vertical="center"/>
    </xf>
    <xf numFmtId="0" fontId="1" fillId="0" borderId="0" xfId="0" applyFont="1">
      <alignment vertical="center"/>
    </xf>
    <xf numFmtId="1" fontId="10"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0" xfId="0" applyFo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justify" vertical="center" wrapText="1"/>
    </xf>
    <xf numFmtId="178" fontId="8" fillId="0" borderId="1" xfId="0" applyNumberFormat="1" applyFont="1" applyBorder="1" applyAlignment="1">
      <alignment horizontal="center" vertical="center" wrapText="1"/>
    </xf>
    <xf numFmtId="178" fontId="10"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78" fontId="10" fillId="0" borderId="1" xfId="0" applyNumberFormat="1" applyFont="1" applyBorder="1" applyAlignment="1">
      <alignment horizontal="center" vertical="center" wrapText="1"/>
    </xf>
    <xf numFmtId="178" fontId="10" fillId="0" borderId="0" xfId="0" applyNumberFormat="1" applyFo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pane xSplit="1" ySplit="1" topLeftCell="B2" activePane="bottomRight" state="frozen"/>
      <selection pane="topRight" activeCell="C1" sqref="C1"/>
      <selection pane="bottomLeft" activeCell="A2" sqref="A2"/>
      <selection pane="bottomRight" activeCell="H2" sqref="H2:H31"/>
    </sheetView>
  </sheetViews>
  <sheetFormatPr defaultColWidth="8.88671875" defaultRowHeight="14.4"/>
  <cols>
    <col min="1" max="1" width="23" style="23" customWidth="1"/>
    <col min="2" max="2" width="18.6640625" style="23" bestFit="1" customWidth="1"/>
    <col min="3" max="3" width="24.33203125" style="23" customWidth="1"/>
    <col min="4" max="4" width="27.109375" style="6" customWidth="1"/>
    <col min="5" max="6" width="13.88671875" style="6" bestFit="1" customWidth="1"/>
    <col min="7" max="7" width="16.109375" style="6" bestFit="1" customWidth="1"/>
    <col min="8" max="8" width="20.44140625" style="6" customWidth="1"/>
    <col min="9" max="16384" width="8.88671875" style="6"/>
  </cols>
  <sheetData>
    <row r="1" spans="1:8">
      <c r="A1" s="1" t="s">
        <v>18</v>
      </c>
      <c r="B1" s="1" t="s">
        <v>17</v>
      </c>
      <c r="C1" s="1" t="s">
        <v>19</v>
      </c>
      <c r="D1" s="2" t="s">
        <v>20</v>
      </c>
      <c r="E1" s="3" t="s">
        <v>21</v>
      </c>
      <c r="F1" s="4" t="s">
        <v>22</v>
      </c>
      <c r="G1" s="3" t="s">
        <v>23</v>
      </c>
      <c r="H1" s="5" t="s">
        <v>24</v>
      </c>
    </row>
    <row r="2" spans="1:8">
      <c r="A2" s="1" t="s">
        <v>26</v>
      </c>
      <c r="B2" s="1" t="s">
        <v>25</v>
      </c>
      <c r="C2" s="1" t="s">
        <v>27</v>
      </c>
      <c r="D2" s="2" t="s">
        <v>28</v>
      </c>
      <c r="E2" s="7">
        <v>499</v>
      </c>
      <c r="F2" s="8">
        <v>299.39999999999998</v>
      </c>
      <c r="G2" s="9">
        <v>99</v>
      </c>
      <c r="H2" s="10">
        <v>59.4</v>
      </c>
    </row>
    <row r="3" spans="1:8">
      <c r="A3" s="1" t="s">
        <v>30</v>
      </c>
      <c r="B3" s="1" t="s">
        <v>29</v>
      </c>
      <c r="C3" s="1" t="s">
        <v>31</v>
      </c>
      <c r="D3" s="2" t="s">
        <v>28</v>
      </c>
      <c r="E3" s="7">
        <v>399</v>
      </c>
      <c r="F3" s="8">
        <v>239.39999999999998</v>
      </c>
      <c r="G3" s="9">
        <v>79</v>
      </c>
      <c r="H3" s="10">
        <v>47.4</v>
      </c>
    </row>
    <row r="4" spans="1:8">
      <c r="A4" s="1" t="s">
        <v>33</v>
      </c>
      <c r="B4" s="1" t="s">
        <v>32</v>
      </c>
      <c r="C4" s="1" t="s">
        <v>34</v>
      </c>
      <c r="D4" s="2" t="s">
        <v>28</v>
      </c>
      <c r="E4" s="7">
        <v>339</v>
      </c>
      <c r="F4" s="8">
        <v>203.4</v>
      </c>
      <c r="G4" s="9">
        <v>59</v>
      </c>
      <c r="H4" s="10">
        <v>35.4</v>
      </c>
    </row>
    <row r="5" spans="1:8">
      <c r="A5" s="1" t="s">
        <v>36</v>
      </c>
      <c r="B5" s="1" t="s">
        <v>35</v>
      </c>
      <c r="C5" s="1" t="s">
        <v>37</v>
      </c>
      <c r="D5" s="2" t="s">
        <v>28</v>
      </c>
      <c r="E5" s="7">
        <v>259</v>
      </c>
      <c r="F5" s="8">
        <v>155.4</v>
      </c>
      <c r="G5" s="9">
        <v>49</v>
      </c>
      <c r="H5" s="10">
        <v>29.4</v>
      </c>
    </row>
    <row r="6" spans="1:8">
      <c r="A6" s="1" t="s">
        <v>39</v>
      </c>
      <c r="B6" s="1" t="s">
        <v>38</v>
      </c>
      <c r="C6" s="1" t="s">
        <v>40</v>
      </c>
      <c r="D6" s="2" t="s">
        <v>28</v>
      </c>
      <c r="E6" s="7">
        <v>159</v>
      </c>
      <c r="F6" s="8">
        <v>95.399999999999991</v>
      </c>
      <c r="G6" s="9">
        <v>39</v>
      </c>
      <c r="H6" s="10">
        <v>23.4</v>
      </c>
    </row>
    <row r="7" spans="1:8">
      <c r="A7" s="1" t="s">
        <v>42</v>
      </c>
      <c r="B7" s="1" t="s">
        <v>41</v>
      </c>
      <c r="C7" s="1" t="s">
        <v>43</v>
      </c>
      <c r="D7" s="2" t="s">
        <v>28</v>
      </c>
      <c r="E7" s="7">
        <v>429</v>
      </c>
      <c r="F7" s="8">
        <v>257.39999999999998</v>
      </c>
      <c r="G7" s="9">
        <v>89</v>
      </c>
      <c r="H7" s="10">
        <v>53.4</v>
      </c>
    </row>
    <row r="8" spans="1:8">
      <c r="A8" s="1" t="s">
        <v>45</v>
      </c>
      <c r="B8" s="1" t="s">
        <v>44</v>
      </c>
      <c r="C8" s="1" t="s">
        <v>46</v>
      </c>
      <c r="D8" s="2" t="s">
        <v>28</v>
      </c>
      <c r="E8" s="7">
        <v>249.00000000000003</v>
      </c>
      <c r="F8" s="8">
        <v>149.4</v>
      </c>
      <c r="G8" s="9">
        <v>49</v>
      </c>
      <c r="H8" s="10">
        <v>29.4</v>
      </c>
    </row>
    <row r="9" spans="1:8">
      <c r="A9" s="1" t="s">
        <v>48</v>
      </c>
      <c r="B9" s="1" t="s">
        <v>47</v>
      </c>
      <c r="C9" s="1" t="s">
        <v>49</v>
      </c>
      <c r="D9" s="2" t="s">
        <v>28</v>
      </c>
      <c r="E9" s="7">
        <v>899</v>
      </c>
      <c r="F9" s="8">
        <v>539.4</v>
      </c>
      <c r="G9" s="9">
        <v>179</v>
      </c>
      <c r="H9" s="10">
        <v>107.39999999999999</v>
      </c>
    </row>
    <row r="10" spans="1:8">
      <c r="A10" s="1" t="s">
        <v>10</v>
      </c>
      <c r="B10" s="1" t="s">
        <v>11</v>
      </c>
      <c r="C10" s="1" t="s">
        <v>50</v>
      </c>
      <c r="D10" s="2" t="s">
        <v>28</v>
      </c>
      <c r="E10" s="11">
        <v>629</v>
      </c>
      <c r="F10" s="12">
        <v>377</v>
      </c>
      <c r="G10" s="9">
        <v>119</v>
      </c>
      <c r="H10" s="10">
        <v>71.399999999999991</v>
      </c>
    </row>
    <row r="11" spans="1:8">
      <c r="A11" s="1" t="s">
        <v>8</v>
      </c>
      <c r="B11" s="1" t="s">
        <v>9</v>
      </c>
      <c r="C11" s="1" t="s">
        <v>51</v>
      </c>
      <c r="D11" s="2" t="s">
        <v>28</v>
      </c>
      <c r="E11" s="11">
        <v>169</v>
      </c>
      <c r="F11" s="12">
        <v>101</v>
      </c>
      <c r="G11" s="9">
        <v>29</v>
      </c>
      <c r="H11" s="10">
        <v>17.399999999999999</v>
      </c>
    </row>
    <row r="12" spans="1:8">
      <c r="A12" s="1" t="s">
        <v>14</v>
      </c>
      <c r="B12" s="1" t="s">
        <v>15</v>
      </c>
      <c r="C12" s="1" t="s">
        <v>52</v>
      </c>
      <c r="D12" s="2" t="s">
        <v>28</v>
      </c>
      <c r="E12" s="7">
        <v>199</v>
      </c>
      <c r="F12" s="8">
        <v>119</v>
      </c>
      <c r="G12" s="9">
        <v>39</v>
      </c>
      <c r="H12" s="10">
        <v>23.4</v>
      </c>
    </row>
    <row r="13" spans="1:8">
      <c r="A13" s="1" t="s">
        <v>53</v>
      </c>
      <c r="B13" s="1" t="s">
        <v>2</v>
      </c>
      <c r="C13" s="1" t="s">
        <v>54</v>
      </c>
      <c r="D13" s="2" t="s">
        <v>28</v>
      </c>
      <c r="E13" s="7">
        <v>6999</v>
      </c>
      <c r="F13" s="8">
        <v>4199</v>
      </c>
      <c r="G13" s="9">
        <v>1329</v>
      </c>
      <c r="H13" s="10">
        <v>797.4</v>
      </c>
    </row>
    <row r="14" spans="1:8">
      <c r="A14" s="1" t="s">
        <v>0</v>
      </c>
      <c r="B14" s="1" t="s">
        <v>1</v>
      </c>
      <c r="C14" s="1" t="s">
        <v>55</v>
      </c>
      <c r="D14" s="2" t="s">
        <v>28</v>
      </c>
      <c r="E14" s="7">
        <v>999</v>
      </c>
      <c r="F14" s="8">
        <v>599</v>
      </c>
      <c r="G14" s="9">
        <v>199</v>
      </c>
      <c r="H14" s="10">
        <v>119.39999999999999</v>
      </c>
    </row>
    <row r="15" spans="1:8">
      <c r="A15" s="1" t="s">
        <v>3</v>
      </c>
      <c r="B15" s="1" t="s">
        <v>4</v>
      </c>
      <c r="C15" s="1" t="s">
        <v>56</v>
      </c>
      <c r="D15" s="2" t="s">
        <v>28</v>
      </c>
      <c r="E15" s="7">
        <v>1399</v>
      </c>
      <c r="F15" s="8">
        <v>839</v>
      </c>
      <c r="G15" s="9">
        <v>269</v>
      </c>
      <c r="H15" s="10">
        <v>161.4</v>
      </c>
    </row>
    <row r="16" spans="1:8">
      <c r="A16" s="1" t="s">
        <v>5</v>
      </c>
      <c r="B16" s="1" t="s">
        <v>6</v>
      </c>
      <c r="C16" s="1" t="s">
        <v>57</v>
      </c>
      <c r="D16" s="2" t="s">
        <v>28</v>
      </c>
      <c r="E16" s="11">
        <v>139</v>
      </c>
      <c r="F16" s="12">
        <v>83</v>
      </c>
      <c r="G16" s="9">
        <v>29</v>
      </c>
      <c r="H16" s="10">
        <v>17.399999999999999</v>
      </c>
    </row>
    <row r="17" spans="1:8">
      <c r="A17" s="1" t="s">
        <v>59</v>
      </c>
      <c r="B17" s="1" t="s">
        <v>58</v>
      </c>
      <c r="C17" s="1" t="s">
        <v>60</v>
      </c>
      <c r="D17" s="2" t="s">
        <v>28</v>
      </c>
      <c r="E17" s="7">
        <v>1399</v>
      </c>
      <c r="F17" s="12">
        <v>560</v>
      </c>
      <c r="G17" s="9">
        <v>209</v>
      </c>
      <c r="H17" s="13">
        <f>G17*0.4</f>
        <v>83.600000000000009</v>
      </c>
    </row>
    <row r="18" spans="1:8" ht="13.2" customHeight="1">
      <c r="A18" s="1" t="s">
        <v>62</v>
      </c>
      <c r="B18" s="1" t="s">
        <v>61</v>
      </c>
      <c r="C18" s="1" t="s">
        <v>62</v>
      </c>
      <c r="D18" s="2" t="s">
        <v>63</v>
      </c>
      <c r="E18" s="7">
        <v>6999</v>
      </c>
      <c r="F18" s="8">
        <v>5599</v>
      </c>
      <c r="G18" s="9">
        <v>1280</v>
      </c>
      <c r="H18" s="10">
        <v>768</v>
      </c>
    </row>
    <row r="19" spans="1:8">
      <c r="A19" s="1" t="s">
        <v>65</v>
      </c>
      <c r="B19" s="1" t="s">
        <v>64</v>
      </c>
      <c r="C19" s="1" t="s">
        <v>66</v>
      </c>
      <c r="D19" s="2" t="s">
        <v>63</v>
      </c>
      <c r="E19" s="7">
        <v>299</v>
      </c>
      <c r="F19" s="8">
        <v>239</v>
      </c>
      <c r="G19" s="9">
        <v>72</v>
      </c>
      <c r="H19" s="10">
        <v>43.199999999999996</v>
      </c>
    </row>
    <row r="20" spans="1:8">
      <c r="A20" s="1" t="s">
        <v>68</v>
      </c>
      <c r="B20" s="1" t="s">
        <v>67</v>
      </c>
      <c r="C20" s="1" t="s">
        <v>69</v>
      </c>
      <c r="D20" s="2" t="s">
        <v>70</v>
      </c>
      <c r="E20" s="7">
        <v>499</v>
      </c>
      <c r="F20" s="8">
        <v>299.39999999999998</v>
      </c>
      <c r="G20" s="9">
        <v>109</v>
      </c>
      <c r="H20" s="10">
        <v>65.399999999999991</v>
      </c>
    </row>
    <row r="21" spans="1:8">
      <c r="A21" s="1" t="s">
        <v>72</v>
      </c>
      <c r="B21" s="1" t="s">
        <v>71</v>
      </c>
      <c r="C21" s="1" t="s">
        <v>73</v>
      </c>
      <c r="D21" s="2" t="s">
        <v>63</v>
      </c>
      <c r="E21" s="7">
        <v>29</v>
      </c>
      <c r="F21" s="8">
        <v>29</v>
      </c>
      <c r="G21" s="9">
        <v>7</v>
      </c>
      <c r="H21" s="10">
        <v>7</v>
      </c>
    </row>
    <row r="22" spans="1:8" s="20" customFormat="1">
      <c r="A22" s="14" t="s">
        <v>75</v>
      </c>
      <c r="B22" s="14" t="s">
        <v>74</v>
      </c>
      <c r="C22" s="14" t="s">
        <v>76</v>
      </c>
      <c r="D22" s="15" t="s">
        <v>77</v>
      </c>
      <c r="E22" s="16">
        <v>1215</v>
      </c>
      <c r="F22" s="17">
        <v>729</v>
      </c>
      <c r="G22" s="18">
        <v>315</v>
      </c>
      <c r="H22" s="19">
        <f>G22*0.6</f>
        <v>189</v>
      </c>
    </row>
    <row r="23" spans="1:8" s="20" customFormat="1">
      <c r="A23" s="14" t="s">
        <v>79</v>
      </c>
      <c r="B23" s="14" t="s">
        <v>78</v>
      </c>
      <c r="C23" s="14" t="s">
        <v>80</v>
      </c>
      <c r="D23" s="15" t="s">
        <v>81</v>
      </c>
      <c r="E23" s="21">
        <v>249</v>
      </c>
      <c r="F23" s="17">
        <v>149</v>
      </c>
      <c r="G23" s="18">
        <v>49</v>
      </c>
      <c r="H23" s="19">
        <v>29.4</v>
      </c>
    </row>
    <row r="24" spans="1:8" s="20" customFormat="1">
      <c r="A24" s="14" t="s">
        <v>83</v>
      </c>
      <c r="B24" s="14" t="s">
        <v>82</v>
      </c>
      <c r="C24" s="14" t="s">
        <v>84</v>
      </c>
      <c r="D24" s="15" t="s">
        <v>81</v>
      </c>
      <c r="E24" s="21">
        <v>149</v>
      </c>
      <c r="F24" s="17">
        <v>89</v>
      </c>
      <c r="G24" s="18">
        <v>29</v>
      </c>
      <c r="H24" s="19">
        <v>17.399999999999999</v>
      </c>
    </row>
    <row r="25" spans="1:8" s="20" customFormat="1">
      <c r="A25" s="14" t="s">
        <v>12</v>
      </c>
      <c r="B25" s="14" t="s">
        <v>13</v>
      </c>
      <c r="C25" s="14" t="s">
        <v>85</v>
      </c>
      <c r="D25" s="15" t="s">
        <v>81</v>
      </c>
      <c r="E25" s="21">
        <v>79</v>
      </c>
      <c r="F25" s="17">
        <v>47</v>
      </c>
      <c r="G25" s="18">
        <v>19</v>
      </c>
      <c r="H25" s="19">
        <v>11.4</v>
      </c>
    </row>
    <row r="26" spans="1:8" s="20" customFormat="1">
      <c r="A26" s="14" t="s">
        <v>87</v>
      </c>
      <c r="B26" s="14" t="s">
        <v>86</v>
      </c>
      <c r="C26" s="14" t="s">
        <v>88</v>
      </c>
      <c r="D26" s="15" t="s">
        <v>81</v>
      </c>
      <c r="E26" s="21">
        <v>1019</v>
      </c>
      <c r="F26" s="22">
        <v>611</v>
      </c>
      <c r="G26" s="18">
        <v>199</v>
      </c>
      <c r="H26" s="19">
        <v>119.39999999999999</v>
      </c>
    </row>
    <row r="27" spans="1:8" s="20" customFormat="1">
      <c r="A27" s="14" t="s">
        <v>89</v>
      </c>
      <c r="B27" s="14" t="s">
        <v>7</v>
      </c>
      <c r="C27" s="14" t="s">
        <v>90</v>
      </c>
      <c r="D27" s="15" t="s">
        <v>81</v>
      </c>
      <c r="E27" s="21">
        <v>119</v>
      </c>
      <c r="F27" s="22">
        <v>71</v>
      </c>
      <c r="G27" s="18">
        <v>29</v>
      </c>
      <c r="H27" s="19">
        <v>17.399999999999999</v>
      </c>
    </row>
    <row r="28" spans="1:8" s="20" customFormat="1">
      <c r="A28" s="14" t="s">
        <v>92</v>
      </c>
      <c r="B28" s="14" t="s">
        <v>91</v>
      </c>
      <c r="C28" s="14" t="s">
        <v>93</v>
      </c>
      <c r="D28" s="15" t="s">
        <v>81</v>
      </c>
      <c r="E28" s="21">
        <v>585</v>
      </c>
      <c r="F28" s="22">
        <v>351</v>
      </c>
      <c r="G28" s="18">
        <v>119</v>
      </c>
      <c r="H28" s="19">
        <v>71.399999999999991</v>
      </c>
    </row>
    <row r="29" spans="1:8" s="20" customFormat="1">
      <c r="A29" s="14" t="s">
        <v>95</v>
      </c>
      <c r="B29" s="14" t="s">
        <v>94</v>
      </c>
      <c r="C29" s="14" t="s">
        <v>96</v>
      </c>
      <c r="D29" s="15" t="s">
        <v>81</v>
      </c>
      <c r="E29" s="21">
        <v>585</v>
      </c>
      <c r="F29" s="22">
        <v>351</v>
      </c>
      <c r="G29" s="18">
        <v>119</v>
      </c>
      <c r="H29" s="19">
        <v>71.399999999999991</v>
      </c>
    </row>
    <row r="30" spans="1:8" s="20" customFormat="1">
      <c r="A30" s="14" t="s">
        <v>98</v>
      </c>
      <c r="B30" s="14" t="s">
        <v>97</v>
      </c>
      <c r="C30" s="14" t="s">
        <v>99</v>
      </c>
      <c r="D30" s="15" t="s">
        <v>81</v>
      </c>
      <c r="E30" s="16">
        <v>165</v>
      </c>
      <c r="F30" s="17">
        <v>99</v>
      </c>
      <c r="G30" s="18">
        <v>39</v>
      </c>
      <c r="H30" s="19">
        <v>23.4</v>
      </c>
    </row>
    <row r="31" spans="1:8" s="20" customFormat="1">
      <c r="A31" s="14" t="s">
        <v>101</v>
      </c>
      <c r="B31" s="14" t="s">
        <v>100</v>
      </c>
      <c r="C31" s="14" t="s">
        <v>102</v>
      </c>
      <c r="D31" s="15" t="s">
        <v>81</v>
      </c>
      <c r="E31" s="16">
        <v>165</v>
      </c>
      <c r="F31" s="17">
        <v>99</v>
      </c>
      <c r="G31" s="18">
        <v>39</v>
      </c>
      <c r="H31" s="19">
        <v>23.4</v>
      </c>
    </row>
    <row r="32" spans="1:8">
      <c r="F32" s="24"/>
    </row>
  </sheetData>
  <autoFilter ref="A1:H31"/>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topLeftCell="A8" zoomScale="85" zoomScaleNormal="85" workbookViewId="0">
      <selection activeCell="C8" sqref="C8:H8"/>
    </sheetView>
  </sheetViews>
  <sheetFormatPr defaultColWidth="9" defaultRowHeight="15"/>
  <cols>
    <col min="1" max="1" width="12.88671875" style="34" customWidth="1"/>
    <col min="2" max="2" width="46.88671875" style="34" bestFit="1" customWidth="1"/>
    <col min="3" max="3" width="17.88671875" style="34" bestFit="1" customWidth="1"/>
    <col min="4" max="4" width="6.77734375" style="34" bestFit="1" customWidth="1"/>
    <col min="5" max="5" width="9" style="34"/>
    <col min="6" max="6" width="8.88671875" style="46" bestFit="1" customWidth="1"/>
    <col min="7" max="7" width="9.88671875" style="34" bestFit="1" customWidth="1"/>
    <col min="8" max="8" width="6.6640625" style="34" bestFit="1" customWidth="1"/>
    <col min="9" max="9" width="16.6640625" style="31" customWidth="1"/>
    <col min="10" max="16384" width="9" style="31"/>
  </cols>
  <sheetData>
    <row r="1" spans="1:8">
      <c r="A1" s="38" t="s">
        <v>123</v>
      </c>
      <c r="B1" s="27" t="s">
        <v>126</v>
      </c>
      <c r="C1" s="38"/>
      <c r="D1" s="38"/>
      <c r="E1" s="38"/>
      <c r="F1" s="38"/>
      <c r="G1" s="38"/>
      <c r="H1" s="38"/>
    </row>
    <row r="2" spans="1:8">
      <c r="A2" s="38"/>
      <c r="B2" s="27" t="s">
        <v>127</v>
      </c>
      <c r="C2" s="38"/>
      <c r="D2" s="38"/>
      <c r="E2" s="38"/>
      <c r="F2" s="38"/>
      <c r="G2" s="38"/>
      <c r="H2" s="38"/>
    </row>
    <row r="3" spans="1:8">
      <c r="A3" s="38"/>
      <c r="B3" s="27" t="s">
        <v>128</v>
      </c>
      <c r="C3" s="38"/>
      <c r="D3" s="38"/>
      <c r="E3" s="38"/>
      <c r="F3" s="38"/>
      <c r="G3" s="38"/>
      <c r="H3" s="38"/>
    </row>
    <row r="4" spans="1:8">
      <c r="A4" s="38" t="s">
        <v>124</v>
      </c>
      <c r="B4" s="27" t="s">
        <v>130</v>
      </c>
      <c r="C4" s="38"/>
      <c r="D4" s="38"/>
      <c r="E4" s="38"/>
      <c r="F4" s="38"/>
      <c r="G4" s="38"/>
      <c r="H4" s="38"/>
    </row>
    <row r="5" spans="1:8">
      <c r="A5" s="38"/>
      <c r="B5" s="27" t="s">
        <v>129</v>
      </c>
      <c r="C5" s="38"/>
      <c r="D5" s="38"/>
      <c r="E5" s="38"/>
      <c r="F5" s="38"/>
      <c r="G5" s="38"/>
      <c r="H5" s="38"/>
    </row>
    <row r="6" spans="1:8">
      <c r="A6" s="38"/>
      <c r="B6" s="27" t="s">
        <v>132</v>
      </c>
      <c r="C6" s="38"/>
      <c r="D6" s="38"/>
      <c r="E6" s="38"/>
      <c r="F6" s="38"/>
      <c r="G6" s="38"/>
      <c r="H6" s="38"/>
    </row>
    <row r="7" spans="1:8">
      <c r="A7" s="38"/>
      <c r="B7" s="27" t="s">
        <v>131</v>
      </c>
      <c r="C7" s="38"/>
      <c r="D7" s="38"/>
      <c r="E7" s="38"/>
      <c r="F7" s="38"/>
      <c r="G7" s="38"/>
      <c r="H7" s="38"/>
    </row>
    <row r="8" spans="1:8" ht="36">
      <c r="A8" s="25" t="s">
        <v>125</v>
      </c>
      <c r="B8" s="27" t="s">
        <v>133</v>
      </c>
      <c r="C8" s="35"/>
      <c r="D8" s="36"/>
      <c r="E8" s="36"/>
      <c r="F8" s="36"/>
      <c r="G8" s="36"/>
      <c r="H8" s="37"/>
    </row>
    <row r="9" spans="1:8" ht="48">
      <c r="A9" s="38" t="s">
        <v>141</v>
      </c>
      <c r="B9" s="26" t="s">
        <v>134</v>
      </c>
      <c r="C9" s="26" t="s">
        <v>137</v>
      </c>
      <c r="D9" s="26" t="s">
        <v>135</v>
      </c>
      <c r="E9" s="26" t="s">
        <v>138</v>
      </c>
      <c r="F9" s="42" t="s">
        <v>139</v>
      </c>
      <c r="G9" s="26" t="s">
        <v>140</v>
      </c>
      <c r="H9" s="26" t="s">
        <v>136</v>
      </c>
    </row>
    <row r="10" spans="1:8">
      <c r="A10" s="38"/>
      <c r="B10" s="29" t="s">
        <v>27</v>
      </c>
      <c r="C10" s="29" t="s">
        <v>25</v>
      </c>
      <c r="D10" s="32">
        <v>99</v>
      </c>
      <c r="E10" s="27"/>
      <c r="F10" s="43">
        <v>59</v>
      </c>
      <c r="G10" s="27"/>
      <c r="H10" s="27">
        <f>D10*E10+F10*G10</f>
        <v>0</v>
      </c>
    </row>
    <row r="11" spans="1:8">
      <c r="A11" s="38"/>
      <c r="B11" s="29" t="s">
        <v>150</v>
      </c>
      <c r="C11" s="29" t="s">
        <v>29</v>
      </c>
      <c r="D11" s="32">
        <v>79</v>
      </c>
      <c r="E11" s="27"/>
      <c r="F11" s="43">
        <v>47</v>
      </c>
      <c r="G11" s="27"/>
      <c r="H11" s="27">
        <f>D11*E11+F11*G11</f>
        <v>0</v>
      </c>
    </row>
    <row r="12" spans="1:8">
      <c r="A12" s="38"/>
      <c r="B12" s="29" t="s">
        <v>151</v>
      </c>
      <c r="C12" s="29" t="s">
        <v>32</v>
      </c>
      <c r="D12" s="32">
        <v>59</v>
      </c>
      <c r="E12" s="27"/>
      <c r="F12" s="43">
        <v>35</v>
      </c>
      <c r="G12" s="27"/>
      <c r="H12" s="27">
        <f t="shared" ref="H12:H13" si="0">D12*E12+F12*G12</f>
        <v>0</v>
      </c>
    </row>
    <row r="13" spans="1:8">
      <c r="A13" s="38"/>
      <c r="B13" s="29" t="s">
        <v>152</v>
      </c>
      <c r="C13" s="29" t="s">
        <v>35</v>
      </c>
      <c r="D13" s="32">
        <v>49</v>
      </c>
      <c r="E13" s="27"/>
      <c r="F13" s="43">
        <v>29</v>
      </c>
      <c r="G13" s="28"/>
      <c r="H13" s="27">
        <f t="shared" si="0"/>
        <v>0</v>
      </c>
    </row>
    <row r="14" spans="1:8">
      <c r="A14" s="38"/>
      <c r="B14" s="29" t="s">
        <v>153</v>
      </c>
      <c r="C14" s="29" t="s">
        <v>38</v>
      </c>
      <c r="D14" s="32">
        <v>39</v>
      </c>
      <c r="E14" s="27"/>
      <c r="F14" s="43">
        <v>23</v>
      </c>
      <c r="G14" s="28"/>
      <c r="H14" s="27">
        <f t="shared" ref="H14:H24" si="1">D14*E14+F14*G14</f>
        <v>0</v>
      </c>
    </row>
    <row r="15" spans="1:8">
      <c r="A15" s="38"/>
      <c r="B15" s="29" t="s">
        <v>154</v>
      </c>
      <c r="C15" s="30" t="s">
        <v>47</v>
      </c>
      <c r="D15" s="32">
        <v>179</v>
      </c>
      <c r="E15" s="27"/>
      <c r="F15" s="43">
        <v>107</v>
      </c>
      <c r="G15" s="28"/>
      <c r="H15" s="27">
        <f t="shared" si="1"/>
        <v>0</v>
      </c>
    </row>
    <row r="16" spans="1:8">
      <c r="A16" s="38"/>
      <c r="B16" s="29" t="s">
        <v>155</v>
      </c>
      <c r="C16" s="30" t="s">
        <v>108</v>
      </c>
      <c r="D16" s="32">
        <v>29</v>
      </c>
      <c r="E16" s="27"/>
      <c r="F16" s="43">
        <v>17</v>
      </c>
      <c r="G16" s="28"/>
      <c r="H16" s="27">
        <f t="shared" si="1"/>
        <v>0</v>
      </c>
    </row>
    <row r="17" spans="1:8">
      <c r="A17" s="38"/>
      <c r="B17" s="29" t="s">
        <v>156</v>
      </c>
      <c r="C17" s="30" t="s">
        <v>109</v>
      </c>
      <c r="D17" s="32">
        <v>29</v>
      </c>
      <c r="E17" s="27"/>
      <c r="F17" s="43">
        <v>17</v>
      </c>
      <c r="G17" s="28"/>
      <c r="H17" s="27">
        <f t="shared" si="1"/>
        <v>0</v>
      </c>
    </row>
    <row r="18" spans="1:8">
      <c r="A18" s="38"/>
      <c r="B18" s="29" t="s">
        <v>157</v>
      </c>
      <c r="C18" s="30" t="s">
        <v>106</v>
      </c>
      <c r="D18" s="32">
        <v>60</v>
      </c>
      <c r="E18" s="27"/>
      <c r="F18" s="43">
        <v>36</v>
      </c>
      <c r="G18" s="28"/>
      <c r="H18" s="27">
        <f t="shared" si="1"/>
        <v>0</v>
      </c>
    </row>
    <row r="19" spans="1:8">
      <c r="A19" s="38"/>
      <c r="B19" s="29" t="s">
        <v>158</v>
      </c>
      <c r="C19" s="30" t="s">
        <v>44</v>
      </c>
      <c r="D19" s="32">
        <v>49</v>
      </c>
      <c r="E19" s="27"/>
      <c r="F19" s="43">
        <v>29</v>
      </c>
      <c r="G19" s="28"/>
      <c r="H19" s="27">
        <f t="shared" si="1"/>
        <v>0</v>
      </c>
    </row>
    <row r="20" spans="1:8">
      <c r="A20" s="38"/>
      <c r="B20" s="29" t="s">
        <v>159</v>
      </c>
      <c r="C20" s="30" t="s">
        <v>110</v>
      </c>
      <c r="D20" s="32">
        <v>15</v>
      </c>
      <c r="E20" s="27"/>
      <c r="F20" s="43">
        <v>9</v>
      </c>
      <c r="G20" s="28"/>
      <c r="H20" s="27">
        <f t="shared" si="1"/>
        <v>0</v>
      </c>
    </row>
    <row r="21" spans="1:8">
      <c r="A21" s="38"/>
      <c r="B21" s="29" t="s">
        <v>160</v>
      </c>
      <c r="C21" s="29" t="s">
        <v>11</v>
      </c>
      <c r="D21" s="32">
        <v>119</v>
      </c>
      <c r="E21" s="27"/>
      <c r="F21" s="43">
        <v>71</v>
      </c>
      <c r="G21" s="28"/>
      <c r="H21" s="27">
        <f t="shared" si="1"/>
        <v>0</v>
      </c>
    </row>
    <row r="22" spans="1:8">
      <c r="A22" s="38"/>
      <c r="B22" s="29" t="s">
        <v>161</v>
      </c>
      <c r="C22" s="29" t="s">
        <v>9</v>
      </c>
      <c r="D22" s="32">
        <v>29</v>
      </c>
      <c r="E22" s="27"/>
      <c r="F22" s="43">
        <v>17</v>
      </c>
      <c r="G22" s="27"/>
      <c r="H22" s="27">
        <f t="shared" si="1"/>
        <v>0</v>
      </c>
    </row>
    <row r="23" spans="1:8">
      <c r="A23" s="38"/>
      <c r="B23" s="29" t="s">
        <v>162</v>
      </c>
      <c r="C23" s="29" t="s">
        <v>58</v>
      </c>
      <c r="D23" s="32">
        <v>209</v>
      </c>
      <c r="E23" s="27"/>
      <c r="F23" s="43">
        <v>83.600000000000009</v>
      </c>
      <c r="G23" s="27"/>
      <c r="H23" s="27">
        <f t="shared" si="1"/>
        <v>0</v>
      </c>
    </row>
    <row r="24" spans="1:8">
      <c r="A24" s="38"/>
      <c r="B24" s="29" t="s">
        <v>163</v>
      </c>
      <c r="C24" s="29" t="s">
        <v>15</v>
      </c>
      <c r="D24" s="32">
        <v>39</v>
      </c>
      <c r="E24" s="28"/>
      <c r="F24" s="43">
        <v>23</v>
      </c>
      <c r="G24" s="28"/>
      <c r="H24" s="27">
        <f t="shared" si="1"/>
        <v>0</v>
      </c>
    </row>
    <row r="25" spans="1:8">
      <c r="A25" s="38"/>
      <c r="B25" s="29" t="s">
        <v>164</v>
      </c>
      <c r="C25" s="29" t="s">
        <v>6</v>
      </c>
      <c r="D25" s="32">
        <v>29</v>
      </c>
      <c r="E25" s="28"/>
      <c r="F25" s="43">
        <v>17</v>
      </c>
      <c r="G25" s="28"/>
      <c r="H25" s="27">
        <f t="shared" ref="H25:H50" si="2">D25*E25+F25*G25</f>
        <v>0</v>
      </c>
    </row>
    <row r="26" spans="1:8">
      <c r="A26" s="38"/>
      <c r="B26" s="29" t="s">
        <v>146</v>
      </c>
      <c r="C26" s="29" t="s">
        <v>61</v>
      </c>
      <c r="D26" s="32">
        <v>1280</v>
      </c>
      <c r="E26" s="28"/>
      <c r="F26" s="43">
        <v>768</v>
      </c>
      <c r="G26" s="28"/>
      <c r="H26" s="27">
        <f t="shared" si="2"/>
        <v>0</v>
      </c>
    </row>
    <row r="27" spans="1:8">
      <c r="A27" s="38"/>
      <c r="B27" s="29" t="s">
        <v>165</v>
      </c>
      <c r="C27" s="29" t="s">
        <v>64</v>
      </c>
      <c r="D27" s="32">
        <v>72</v>
      </c>
      <c r="E27" s="28"/>
      <c r="F27" s="43">
        <v>43.199999999999996</v>
      </c>
      <c r="G27" s="28"/>
      <c r="H27" s="27">
        <f t="shared" si="2"/>
        <v>0</v>
      </c>
    </row>
    <row r="28" spans="1:8">
      <c r="A28" s="38"/>
      <c r="B28" s="29" t="s">
        <v>166</v>
      </c>
      <c r="C28" s="29" t="s">
        <v>111</v>
      </c>
      <c r="D28" s="32">
        <v>89</v>
      </c>
      <c r="E28" s="28"/>
      <c r="F28" s="43">
        <v>53</v>
      </c>
      <c r="G28" s="28"/>
      <c r="H28" s="27">
        <f t="shared" si="2"/>
        <v>0</v>
      </c>
    </row>
    <row r="29" spans="1:8">
      <c r="A29" s="38"/>
      <c r="B29" s="29" t="s">
        <v>147</v>
      </c>
      <c r="C29" s="29" t="s">
        <v>112</v>
      </c>
      <c r="D29" s="32">
        <v>89</v>
      </c>
      <c r="E29" s="32"/>
      <c r="F29" s="43">
        <v>53</v>
      </c>
      <c r="G29" s="28"/>
      <c r="H29" s="27">
        <f t="shared" si="2"/>
        <v>0</v>
      </c>
    </row>
    <row r="30" spans="1:8">
      <c r="A30" s="38"/>
      <c r="B30" s="29" t="s">
        <v>167</v>
      </c>
      <c r="C30" s="29" t="s">
        <v>107</v>
      </c>
      <c r="D30" s="32">
        <v>19</v>
      </c>
      <c r="E30" s="32"/>
      <c r="F30" s="43">
        <v>11</v>
      </c>
      <c r="G30" s="28"/>
      <c r="H30" s="27">
        <f t="shared" si="2"/>
        <v>0</v>
      </c>
    </row>
    <row r="31" spans="1:8">
      <c r="A31" s="38"/>
      <c r="B31" s="29" t="s">
        <v>168</v>
      </c>
      <c r="C31" s="29" t="s">
        <v>105</v>
      </c>
      <c r="D31" s="32">
        <v>139</v>
      </c>
      <c r="E31" s="32"/>
      <c r="F31" s="43">
        <v>83</v>
      </c>
      <c r="G31" s="28"/>
      <c r="H31" s="27">
        <f t="shared" si="2"/>
        <v>0</v>
      </c>
    </row>
    <row r="32" spans="1:8">
      <c r="A32" s="38"/>
      <c r="B32" s="29" t="s">
        <v>148</v>
      </c>
      <c r="C32" s="29" t="s">
        <v>113</v>
      </c>
      <c r="D32" s="32">
        <v>69</v>
      </c>
      <c r="E32" s="32"/>
      <c r="F32" s="43">
        <v>41</v>
      </c>
      <c r="G32" s="28"/>
      <c r="H32" s="27">
        <f t="shared" si="2"/>
        <v>0</v>
      </c>
    </row>
    <row r="33" spans="1:9">
      <c r="A33" s="38"/>
      <c r="B33" s="29" t="s">
        <v>149</v>
      </c>
      <c r="C33" s="29" t="s">
        <v>114</v>
      </c>
      <c r="D33" s="32">
        <v>13</v>
      </c>
      <c r="E33" s="32"/>
      <c r="F33" s="43">
        <v>8</v>
      </c>
      <c r="G33" s="33"/>
      <c r="H33" s="33">
        <f t="shared" si="2"/>
        <v>0</v>
      </c>
    </row>
    <row r="34" spans="1:9">
      <c r="A34" s="38"/>
      <c r="B34" s="29" t="s">
        <v>169</v>
      </c>
      <c r="C34" s="29" t="s">
        <v>115</v>
      </c>
      <c r="D34" s="32">
        <v>15</v>
      </c>
      <c r="E34" s="32"/>
      <c r="F34" s="43">
        <v>15</v>
      </c>
      <c r="G34" s="28"/>
      <c r="H34" s="27">
        <f t="shared" si="2"/>
        <v>0</v>
      </c>
    </row>
    <row r="35" spans="1:9">
      <c r="A35" s="38"/>
      <c r="B35" s="29" t="s">
        <v>170</v>
      </c>
      <c r="C35" s="30" t="s">
        <v>116</v>
      </c>
      <c r="D35" s="32">
        <v>89</v>
      </c>
      <c r="E35" s="32"/>
      <c r="F35" s="43">
        <v>53</v>
      </c>
      <c r="G35" s="28"/>
      <c r="H35" s="27">
        <f t="shared" si="2"/>
        <v>0</v>
      </c>
    </row>
    <row r="36" spans="1:9">
      <c r="A36" s="38"/>
      <c r="B36" s="29" t="s">
        <v>171</v>
      </c>
      <c r="C36" s="30" t="s">
        <v>67</v>
      </c>
      <c r="D36" s="32">
        <v>109</v>
      </c>
      <c r="E36" s="32"/>
      <c r="F36" s="43">
        <v>65</v>
      </c>
      <c r="G36" s="28"/>
      <c r="H36" s="27">
        <f t="shared" si="2"/>
        <v>0</v>
      </c>
    </row>
    <row r="37" spans="1:9">
      <c r="A37" s="38"/>
      <c r="B37" s="29" t="s">
        <v>172</v>
      </c>
      <c r="C37" s="30" t="s">
        <v>117</v>
      </c>
      <c r="D37" s="32">
        <v>1329</v>
      </c>
      <c r="E37" s="28"/>
      <c r="F37" s="43">
        <v>797</v>
      </c>
      <c r="G37" s="28"/>
      <c r="H37" s="27">
        <f t="shared" si="2"/>
        <v>0</v>
      </c>
    </row>
    <row r="38" spans="1:9">
      <c r="A38" s="38"/>
      <c r="B38" s="29" t="s">
        <v>173</v>
      </c>
      <c r="C38" s="30" t="s">
        <v>118</v>
      </c>
      <c r="D38" s="32">
        <v>199</v>
      </c>
      <c r="E38" s="28"/>
      <c r="F38" s="43">
        <v>119</v>
      </c>
      <c r="G38" s="28"/>
      <c r="H38" s="27">
        <f t="shared" si="2"/>
        <v>0</v>
      </c>
    </row>
    <row r="39" spans="1:9">
      <c r="A39" s="38"/>
      <c r="B39" s="29" t="s">
        <v>174</v>
      </c>
      <c r="C39" s="30" t="s">
        <v>119</v>
      </c>
      <c r="D39" s="32">
        <v>269</v>
      </c>
      <c r="E39" s="28"/>
      <c r="F39" s="43">
        <v>161</v>
      </c>
      <c r="G39" s="28"/>
      <c r="H39" s="27">
        <f t="shared" si="2"/>
        <v>0</v>
      </c>
    </row>
    <row r="40" spans="1:9">
      <c r="A40" s="38"/>
      <c r="B40" s="29" t="s">
        <v>175</v>
      </c>
      <c r="C40" s="30" t="s">
        <v>120</v>
      </c>
      <c r="D40" s="32">
        <v>315</v>
      </c>
      <c r="E40" s="28"/>
      <c r="F40" s="43">
        <v>189</v>
      </c>
      <c r="G40" s="28"/>
      <c r="H40" s="27">
        <f t="shared" si="2"/>
        <v>0</v>
      </c>
    </row>
    <row r="41" spans="1:9">
      <c r="A41" s="38"/>
      <c r="B41" s="29" t="s">
        <v>176</v>
      </c>
      <c r="C41" s="30" t="s">
        <v>78</v>
      </c>
      <c r="D41" s="32">
        <v>49</v>
      </c>
      <c r="E41" s="28"/>
      <c r="F41" s="43">
        <v>29</v>
      </c>
      <c r="G41" s="28"/>
      <c r="H41" s="27">
        <f t="shared" si="2"/>
        <v>0</v>
      </c>
    </row>
    <row r="42" spans="1:9">
      <c r="A42" s="38"/>
      <c r="B42" s="29" t="s">
        <v>177</v>
      </c>
      <c r="C42" s="30" t="s">
        <v>13</v>
      </c>
      <c r="D42" s="32">
        <v>19</v>
      </c>
      <c r="E42" s="28"/>
      <c r="F42" s="43">
        <v>11</v>
      </c>
      <c r="G42" s="28"/>
      <c r="H42" s="27">
        <f t="shared" si="2"/>
        <v>0</v>
      </c>
    </row>
    <row r="43" spans="1:9">
      <c r="A43" s="38"/>
      <c r="B43" s="29" t="s">
        <v>178</v>
      </c>
      <c r="C43" s="30" t="s">
        <v>86</v>
      </c>
      <c r="D43" s="32">
        <v>199</v>
      </c>
      <c r="E43" s="33"/>
      <c r="F43" s="43">
        <v>119</v>
      </c>
      <c r="G43" s="33"/>
      <c r="H43" s="27">
        <f t="shared" si="2"/>
        <v>0</v>
      </c>
      <c r="I43" s="39"/>
    </row>
    <row r="44" spans="1:9">
      <c r="A44" s="38"/>
      <c r="B44" s="29" t="s">
        <v>179</v>
      </c>
      <c r="C44" s="30" t="s">
        <v>7</v>
      </c>
      <c r="D44" s="32">
        <v>29</v>
      </c>
      <c r="E44" s="33"/>
      <c r="F44" s="43">
        <v>17</v>
      </c>
      <c r="G44" s="33"/>
      <c r="H44" s="27">
        <f t="shared" si="2"/>
        <v>0</v>
      </c>
      <c r="I44" s="39"/>
    </row>
    <row r="45" spans="1:9">
      <c r="A45" s="38"/>
      <c r="B45" s="29" t="s">
        <v>180</v>
      </c>
      <c r="C45" s="30" t="s">
        <v>91</v>
      </c>
      <c r="D45" s="32">
        <v>119</v>
      </c>
      <c r="E45" s="33"/>
      <c r="F45" s="43">
        <v>71</v>
      </c>
      <c r="G45" s="33"/>
      <c r="H45" s="27">
        <f t="shared" si="2"/>
        <v>0</v>
      </c>
    </row>
    <row r="46" spans="1:9">
      <c r="A46" s="38"/>
      <c r="B46" s="29" t="s">
        <v>181</v>
      </c>
      <c r="C46" s="30" t="s">
        <v>94</v>
      </c>
      <c r="D46" s="32">
        <v>119</v>
      </c>
      <c r="E46" s="33"/>
      <c r="F46" s="43">
        <v>71</v>
      </c>
      <c r="G46" s="33"/>
      <c r="H46" s="27">
        <f t="shared" si="2"/>
        <v>0</v>
      </c>
    </row>
    <row r="47" spans="1:9">
      <c r="A47" s="38"/>
      <c r="B47" s="29" t="s">
        <v>182</v>
      </c>
      <c r="C47" s="30" t="s">
        <v>97</v>
      </c>
      <c r="D47" s="32">
        <v>39</v>
      </c>
      <c r="E47" s="33"/>
      <c r="F47" s="43">
        <v>23</v>
      </c>
      <c r="G47" s="33"/>
      <c r="H47" s="27">
        <f t="shared" si="2"/>
        <v>0</v>
      </c>
    </row>
    <row r="48" spans="1:9">
      <c r="A48" s="38"/>
      <c r="B48" s="29" t="s">
        <v>183</v>
      </c>
      <c r="C48" s="30" t="s">
        <v>100</v>
      </c>
      <c r="D48" s="33">
        <v>39</v>
      </c>
      <c r="E48" s="33"/>
      <c r="F48" s="44">
        <v>23</v>
      </c>
      <c r="G48" s="33"/>
      <c r="H48" s="27">
        <f t="shared" si="2"/>
        <v>0</v>
      </c>
    </row>
    <row r="49" spans="1:8">
      <c r="A49" s="38"/>
      <c r="B49" s="29" t="s">
        <v>184</v>
      </c>
      <c r="C49" s="29" t="s">
        <v>103</v>
      </c>
      <c r="D49" s="33">
        <v>75</v>
      </c>
      <c r="E49" s="33"/>
      <c r="F49" s="44">
        <v>36</v>
      </c>
      <c r="G49" s="33"/>
      <c r="H49" s="27">
        <f t="shared" si="2"/>
        <v>0</v>
      </c>
    </row>
    <row r="50" spans="1:8">
      <c r="A50" s="38"/>
      <c r="B50" s="29" t="s">
        <v>185</v>
      </c>
      <c r="C50" s="29" t="s">
        <v>104</v>
      </c>
      <c r="D50" s="32">
        <v>75</v>
      </c>
      <c r="E50" s="28"/>
      <c r="F50" s="43">
        <v>36</v>
      </c>
      <c r="G50" s="28"/>
      <c r="H50" s="27">
        <f t="shared" si="2"/>
        <v>0</v>
      </c>
    </row>
    <row r="51" spans="1:8">
      <c r="A51" s="38"/>
      <c r="B51" s="29" t="s">
        <v>186</v>
      </c>
      <c r="C51" s="29" t="s">
        <v>121</v>
      </c>
      <c r="D51" s="32">
        <v>379</v>
      </c>
      <c r="E51" s="28"/>
      <c r="F51" s="43">
        <v>189</v>
      </c>
      <c r="G51" s="28"/>
      <c r="H51" s="27">
        <f t="shared" ref="H51:H52" si="3">D51*E51+F51*G51</f>
        <v>0</v>
      </c>
    </row>
    <row r="52" spans="1:8">
      <c r="A52" s="38"/>
      <c r="B52" s="29" t="s">
        <v>187</v>
      </c>
      <c r="C52" s="29" t="s">
        <v>122</v>
      </c>
      <c r="D52" s="32">
        <v>379</v>
      </c>
      <c r="E52" s="28"/>
      <c r="F52" s="43">
        <v>189</v>
      </c>
      <c r="G52" s="28"/>
      <c r="H52" s="27">
        <f t="shared" si="3"/>
        <v>0</v>
      </c>
    </row>
    <row r="53" spans="1:8">
      <c r="A53" s="38"/>
      <c r="B53" s="40" t="s">
        <v>145</v>
      </c>
      <c r="C53" s="40"/>
      <c r="D53" s="40"/>
      <c r="E53" s="27">
        <f>SUM(E10:E52)</f>
        <v>0</v>
      </c>
      <c r="F53" s="45" t="s">
        <v>16</v>
      </c>
      <c r="G53" s="27">
        <f>SUM(G10:G52)</f>
        <v>0</v>
      </c>
      <c r="H53" s="27" t="s">
        <v>16</v>
      </c>
    </row>
    <row r="54" spans="1:8">
      <c r="A54" s="38"/>
      <c r="B54" s="38" t="s">
        <v>144</v>
      </c>
      <c r="C54" s="38"/>
      <c r="D54" s="38"/>
      <c r="E54" s="38"/>
      <c r="F54" s="38"/>
      <c r="G54" s="38"/>
      <c r="H54" s="27">
        <f>SUM(H10:H52)</f>
        <v>0</v>
      </c>
    </row>
    <row r="55" spans="1:8" ht="149.4" customHeight="1">
      <c r="A55" s="25" t="s">
        <v>142</v>
      </c>
      <c r="B55" s="41" t="s">
        <v>143</v>
      </c>
      <c r="C55" s="41"/>
      <c r="D55" s="41"/>
      <c r="E55" s="41"/>
      <c r="F55" s="41"/>
      <c r="G55" s="41"/>
      <c r="H55" s="41"/>
    </row>
  </sheetData>
  <protectedRanges>
    <protectedRange sqref="G10:G11 E10:E11 G13:G19 E50:E52 E13:E19 E22:E42 G50:G52 D8:H8 G22:G42 D1:H7" name="区域3"/>
  </protectedRanges>
  <mergeCells count="15">
    <mergeCell ref="I43:I44"/>
    <mergeCell ref="A9:A54"/>
    <mergeCell ref="B53:D53"/>
    <mergeCell ref="B54:G54"/>
    <mergeCell ref="B55:H55"/>
    <mergeCell ref="C8:H8"/>
    <mergeCell ref="A4:A7"/>
    <mergeCell ref="A1:A3"/>
    <mergeCell ref="C1:H1"/>
    <mergeCell ref="C2:H2"/>
    <mergeCell ref="C3:H3"/>
    <mergeCell ref="C4:H4"/>
    <mergeCell ref="C5:H5"/>
    <mergeCell ref="C6:H6"/>
    <mergeCell ref="C7:H7"/>
  </mergeCells>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 (3)</vt:lpstr>
      <vt:lpstr>EN-ver</vt:lpstr>
      <vt:lpstr>'Sheet1 (3)'!_FilterDatabase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Lai</dc:creator>
  <cp:lastModifiedBy>Misty.Liao(廖智妍)</cp:lastModifiedBy>
  <dcterms:created xsi:type="dcterms:W3CDTF">2019-10-15T13:33:06Z</dcterms:created>
  <dcterms:modified xsi:type="dcterms:W3CDTF">2020-09-11T13:24:53Z</dcterms:modified>
</cp:coreProperties>
</file>